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List2" sheetId="1" r:id="rId1"/>
    <sheet name="List1" sheetId="2" r:id="rId2"/>
    <sheet name="List3" sheetId="3" r:id="rId3"/>
  </sheets>
  <definedNames>
    <definedName name="_Toc531598553" localSheetId="0">'List2'!$A$36</definedName>
    <definedName name="_xlnm.Print_Area" localSheetId="0">'List2'!$A$1:$I$53</definedName>
  </definedNames>
  <calcPr fullCalcOnLoad="1"/>
</workbook>
</file>

<file path=xl/sharedStrings.xml><?xml version="1.0" encoding="utf-8"?>
<sst xmlns="http://schemas.openxmlformats.org/spreadsheetml/2006/main" count="169" uniqueCount="58">
  <si>
    <t xml:space="preserve"> </t>
  </si>
  <si>
    <t>celkem</t>
  </si>
  <si>
    <t>investiční</t>
  </si>
  <si>
    <t xml:space="preserve">neinvestiční </t>
  </si>
  <si>
    <t>celkem z dotace</t>
  </si>
  <si>
    <t xml:space="preserve"> CELKEM</t>
  </si>
  <si>
    <t>SFX ExLibris (ve stavu vyjednávání)</t>
  </si>
  <si>
    <t>SFX OpenURL</t>
  </si>
  <si>
    <t>AP</t>
  </si>
  <si>
    <t>Wiley</t>
  </si>
  <si>
    <t>CrossRef</t>
  </si>
  <si>
    <t>Z39.50</t>
  </si>
  <si>
    <t>Terc. databáze</t>
  </si>
  <si>
    <t>Portál STM</t>
  </si>
  <si>
    <t>Mzdy z dotace (vč. odměny řešiteli)</t>
  </si>
  <si>
    <t>Pojištění z dotace (35 %)</t>
  </si>
  <si>
    <t>FKSP (2 %)</t>
  </si>
  <si>
    <t>Cestovné cizina</t>
  </si>
  <si>
    <t>Cestovné vnitrostátní</t>
  </si>
  <si>
    <t>navýšení dotace
vkladem STK</t>
  </si>
  <si>
    <t>celkem dotace s navýšením (vkladem STK)</t>
  </si>
  <si>
    <t>kurs USD 37,2-37,4 Kč</t>
  </si>
  <si>
    <t>CELKEM 2OO1</t>
  </si>
  <si>
    <t>původní výše</t>
  </si>
  <si>
    <t>skutečnost</t>
  </si>
  <si>
    <t>IV skutečnost</t>
  </si>
  <si>
    <t>NIV skutečnost</t>
  </si>
  <si>
    <t>IV 2001</t>
  </si>
  <si>
    <t xml:space="preserve">dotace investice </t>
  </si>
  <si>
    <t>vklad investice</t>
  </si>
  <si>
    <t>IV celkem</t>
  </si>
  <si>
    <t>NIV 2001</t>
  </si>
  <si>
    <t xml:space="preserve">dotace neinvestice </t>
  </si>
  <si>
    <t>vklady neinvestice</t>
  </si>
  <si>
    <t>Z toho: vklad nositele</t>
  </si>
  <si>
    <t>vklady spolunositelů</t>
  </si>
  <si>
    <t>NIV celkem</t>
  </si>
  <si>
    <t>skutečnost 2001</t>
  </si>
  <si>
    <t>3. Specifikace položek hrazených z prostředků nositele a spolunositelů</t>
  </si>
  <si>
    <t>SPOLUNOSITELÉ:</t>
  </si>
  <si>
    <t>Technická univerzita v Liberci</t>
  </si>
  <si>
    <t>Moravská zemská knihovna</t>
  </si>
  <si>
    <t>Vědecká knihovna v Olomouci</t>
  </si>
  <si>
    <t>Masarykova univerzita v Brně</t>
  </si>
  <si>
    <t>Vysoká škola chemicko-technologická v Praze</t>
  </si>
  <si>
    <t>Moravskoslezská vědecká knihovna v Ostravě</t>
  </si>
  <si>
    <t>Studijní a vědecká knihovna Plzeňského kraje</t>
  </si>
  <si>
    <t>Západočeská univerzita v Plzni</t>
  </si>
  <si>
    <t>Univerzita Pardubice</t>
  </si>
  <si>
    <t>Národní lékařská knihovna</t>
  </si>
  <si>
    <t>Vysoké učení technické v Brně</t>
  </si>
  <si>
    <r>
      <t xml:space="preserve">NOSITEL PROJEKTU
</t>
    </r>
    <r>
      <rPr>
        <sz val="8"/>
        <rFont val="Arial Narrow"/>
        <family val="2"/>
      </rPr>
      <t>Státní technická knihovna</t>
    </r>
  </si>
  <si>
    <t>IV</t>
  </si>
  <si>
    <t>NIV</t>
  </si>
  <si>
    <t>CELKEM</t>
  </si>
  <si>
    <t>celkem
dotace s navýšením 
(vkladem STK)</t>
  </si>
  <si>
    <t>2. Specifikace položek hrazených z účelové dotace (v tis. Kč)</t>
  </si>
  <si>
    <t xml:space="preserve">   původní výše 2001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</si>
</sst>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10">
    <font>
      <sz val="10"/>
      <name val="Arial CE"/>
      <family val="0"/>
    </font>
    <font>
      <sz val="9"/>
      <name val="Arial Narrow"/>
      <family val="2"/>
    </font>
    <font>
      <sz val="12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Times New Roman"/>
      <family val="1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5" fillId="0" borderId="0" xfId="0" applyNumberFormat="1" applyFont="1" applyAlignment="1">
      <alignment vertical="top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6" fillId="0" borderId="2" xfId="0" applyNumberFormat="1" applyFont="1" applyBorder="1" applyAlignment="1">
      <alignment/>
    </xf>
    <xf numFmtId="0" fontId="6" fillId="0" borderId="3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0" fillId="0" borderId="4" xfId="0" applyNumberFormat="1" applyBorder="1" applyAlignment="1">
      <alignment/>
    </xf>
    <xf numFmtId="0" fontId="6" fillId="0" borderId="4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vertical="top"/>
    </xf>
    <xf numFmtId="0" fontId="7" fillId="0" borderId="7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 vertical="top"/>
    </xf>
    <xf numFmtId="0" fontId="7" fillId="0" borderId="9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2" fillId="0" borderId="1" xfId="0" applyNumberFormat="1" applyFont="1" applyBorder="1" applyAlignment="1">
      <alignment vertical="top" wrapText="1"/>
    </xf>
    <xf numFmtId="0" fontId="3" fillId="0" borderId="24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/>
    </xf>
    <xf numFmtId="0" fontId="4" fillId="0" borderId="24" xfId="0" applyNumberFormat="1" applyFont="1" applyBorder="1" applyAlignment="1">
      <alignment horizontal="right" vertical="center" wrapText="1"/>
    </xf>
    <xf numFmtId="0" fontId="3" fillId="0" borderId="25" xfId="0" applyNumberFormat="1" applyFont="1" applyBorder="1" applyAlignment="1">
      <alignment horizontal="right" vertical="center" wrapText="1"/>
    </xf>
    <xf numFmtId="0" fontId="3" fillId="0" borderId="26" xfId="0" applyNumberFormat="1" applyFont="1" applyBorder="1" applyAlignment="1">
      <alignment horizontal="right" vertical="center" wrapText="1"/>
    </xf>
    <xf numFmtId="0" fontId="3" fillId="0" borderId="27" xfId="0" applyNumberFormat="1" applyFont="1" applyBorder="1" applyAlignment="1">
      <alignment horizontal="right" vertical="center" wrapText="1"/>
    </xf>
    <xf numFmtId="0" fontId="4" fillId="0" borderId="28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26" xfId="0" applyNumberFormat="1" applyFont="1" applyBorder="1" applyAlignment="1">
      <alignment horizontal="right" vertical="center" wrapText="1"/>
    </xf>
    <xf numFmtId="0" fontId="4" fillId="0" borderId="27" xfId="0" applyNumberFormat="1" applyFont="1" applyBorder="1" applyAlignment="1">
      <alignment horizontal="right" vertical="center" wrapText="1"/>
    </xf>
    <xf numFmtId="0" fontId="9" fillId="0" borderId="29" xfId="0" applyNumberFormat="1" applyFont="1" applyBorder="1" applyAlignment="1">
      <alignment vertical="center" wrapText="1"/>
    </xf>
    <xf numFmtId="0" fontId="6" fillId="0" borderId="3" xfId="0" applyNumberFormat="1" applyFont="1" applyBorder="1" applyAlignment="1">
      <alignment vertical="top" wrapText="1"/>
    </xf>
    <xf numFmtId="0" fontId="6" fillId="0" borderId="30" xfId="0" applyNumberFormat="1" applyFont="1" applyBorder="1" applyAlignment="1">
      <alignment vertical="top" wrapText="1"/>
    </xf>
    <xf numFmtId="0" fontId="6" fillId="0" borderId="29" xfId="0" applyNumberFormat="1" applyFont="1" applyBorder="1" applyAlignment="1">
      <alignment vertical="top" wrapText="1"/>
    </xf>
    <xf numFmtId="0" fontId="3" fillId="0" borderId="31" xfId="0" applyNumberFormat="1" applyFont="1" applyBorder="1" applyAlignment="1">
      <alignment horizontal="right" vertical="center" wrapText="1"/>
    </xf>
    <xf numFmtId="0" fontId="3" fillId="0" borderId="32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4" fillId="0" borderId="31" xfId="0" applyNumberFormat="1" applyFont="1" applyBorder="1" applyAlignment="1">
      <alignment horizontal="right" vertical="center" wrapText="1"/>
    </xf>
    <xf numFmtId="0" fontId="4" fillId="0" borderId="32" xfId="0" applyNumberFormat="1" applyFont="1" applyBorder="1" applyAlignment="1">
      <alignment horizontal="right" vertical="center" wrapText="1"/>
    </xf>
    <xf numFmtId="0" fontId="9" fillId="0" borderId="7" xfId="0" applyNumberFormat="1" applyFont="1" applyBorder="1" applyAlignment="1">
      <alignment horizontal="center" vertical="top" wrapText="1"/>
    </xf>
    <xf numFmtId="0" fontId="9" fillId="0" borderId="9" xfId="0" applyNumberFormat="1" applyFont="1" applyBorder="1" applyAlignment="1">
      <alignment horizontal="center" vertical="top" wrapText="1"/>
    </xf>
    <xf numFmtId="0" fontId="9" fillId="0" borderId="30" xfId="0" applyNumberFormat="1" applyFont="1" applyBorder="1" applyAlignment="1">
      <alignment vertical="top" wrapText="1"/>
    </xf>
    <xf numFmtId="0" fontId="9" fillId="0" borderId="33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right" vertical="center" wrapText="1"/>
    </xf>
    <xf numFmtId="0" fontId="3" fillId="0" borderId="34" xfId="0" applyNumberFormat="1" applyFont="1" applyBorder="1" applyAlignment="1">
      <alignment horizontal="right" vertical="center" wrapText="1"/>
    </xf>
    <xf numFmtId="0" fontId="3" fillId="0" borderId="35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vertical="top" wrapText="1"/>
    </xf>
    <xf numFmtId="0" fontId="9" fillId="0" borderId="36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37" xfId="0" applyNumberFormat="1" applyFont="1" applyBorder="1" applyAlignment="1">
      <alignment horizontal="center" vertical="top"/>
    </xf>
    <xf numFmtId="0" fontId="9" fillId="0" borderId="5" xfId="0" applyNumberFormat="1" applyFont="1" applyBorder="1" applyAlignment="1">
      <alignment horizontal="center" vertical="top"/>
    </xf>
    <xf numFmtId="0" fontId="9" fillId="0" borderId="3" xfId="0" applyNumberFormat="1" applyFont="1" applyBorder="1" applyAlignment="1">
      <alignment horizontal="center" vertical="top"/>
    </xf>
    <xf numFmtId="0" fontId="9" fillId="0" borderId="4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/>
    </xf>
    <xf numFmtId="0" fontId="2" fillId="0" borderId="20" xfId="0" applyNumberFormat="1" applyFont="1" applyBorder="1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0.25390625" style="0" customWidth="1"/>
    <col min="2" max="9" width="14.75390625" style="0" customWidth="1"/>
  </cols>
  <sheetData>
    <row r="1" spans="1:9" ht="21" customHeight="1">
      <c r="A1" s="9" t="s">
        <v>22</v>
      </c>
      <c r="B1" s="14" t="s">
        <v>23</v>
      </c>
      <c r="C1" s="14" t="s">
        <v>24</v>
      </c>
      <c r="D1" s="75" t="s">
        <v>25</v>
      </c>
      <c r="E1" s="75" t="s">
        <v>26</v>
      </c>
      <c r="F1" s="10"/>
      <c r="G1" s="10"/>
      <c r="H1" s="10"/>
      <c r="I1" s="10"/>
    </row>
    <row r="2" spans="1:9" ht="15.75">
      <c r="A2" s="46"/>
      <c r="B2" s="76">
        <v>5184</v>
      </c>
      <c r="C2" s="76">
        <f>SUM(D2:E2)</f>
        <v>4804.8</v>
      </c>
      <c r="D2" s="77">
        <f>C7</f>
        <v>1946</v>
      </c>
      <c r="E2" s="77">
        <f>C15</f>
        <v>2858.8</v>
      </c>
      <c r="F2" s="10"/>
      <c r="G2" s="10"/>
      <c r="H2" s="10"/>
      <c r="I2" s="10"/>
    </row>
    <row r="3" spans="1:9" ht="15.75">
      <c r="A3" s="11"/>
      <c r="B3" s="12"/>
      <c r="C3" s="12"/>
      <c r="D3" s="12"/>
      <c r="E3" s="12"/>
      <c r="F3" s="10"/>
      <c r="G3" s="10"/>
      <c r="H3" s="10"/>
      <c r="I3" s="10"/>
    </row>
    <row r="4" spans="1:9" ht="12.75">
      <c r="A4" s="9" t="s">
        <v>27</v>
      </c>
      <c r="B4" s="76" t="s">
        <v>23</v>
      </c>
      <c r="C4" s="76" t="s">
        <v>24</v>
      </c>
      <c r="D4" s="12"/>
      <c r="E4" s="12"/>
      <c r="F4" s="10"/>
      <c r="G4" s="10"/>
      <c r="H4" s="10"/>
      <c r="I4" s="10"/>
    </row>
    <row r="5" spans="1:9" ht="12.75">
      <c r="A5" s="78" t="s">
        <v>28</v>
      </c>
      <c r="B5" s="76">
        <v>1871</v>
      </c>
      <c r="C5" s="76">
        <v>1871</v>
      </c>
      <c r="D5" s="12"/>
      <c r="E5" s="12"/>
      <c r="F5" s="10"/>
      <c r="G5" s="10"/>
      <c r="H5" s="10"/>
      <c r="I5" s="10"/>
    </row>
    <row r="6" spans="1:9" ht="12.75">
      <c r="A6" s="78" t="s">
        <v>29</v>
      </c>
      <c r="B6" s="76">
        <v>0</v>
      </c>
      <c r="C6" s="76">
        <f>D39</f>
        <v>75</v>
      </c>
      <c r="D6" s="12"/>
      <c r="E6" s="12"/>
      <c r="F6" s="10"/>
      <c r="G6" s="10"/>
      <c r="H6" s="10"/>
      <c r="I6" s="10"/>
    </row>
    <row r="7" spans="1:9" ht="12.75">
      <c r="A7" s="78" t="s">
        <v>30</v>
      </c>
      <c r="B7" s="76">
        <v>1871</v>
      </c>
      <c r="C7" s="76">
        <f>SUM(C5:C6)</f>
        <v>1946</v>
      </c>
      <c r="D7" s="12"/>
      <c r="E7" s="12"/>
      <c r="F7" s="10"/>
      <c r="G7" s="10"/>
      <c r="H7" s="10"/>
      <c r="I7" s="10"/>
    </row>
    <row r="8" spans="1:9" ht="15.75">
      <c r="A8" s="13"/>
      <c r="B8" s="12"/>
      <c r="C8" s="12"/>
      <c r="D8" s="12"/>
      <c r="E8" s="12"/>
      <c r="F8" s="10"/>
      <c r="G8" s="10"/>
      <c r="H8" s="10"/>
      <c r="I8" s="10"/>
    </row>
    <row r="9" spans="1:9" ht="15.75">
      <c r="A9" s="11"/>
      <c r="B9" s="12"/>
      <c r="C9" s="12"/>
      <c r="D9" s="12"/>
      <c r="E9" s="12"/>
      <c r="F9" s="10"/>
      <c r="G9" s="10"/>
      <c r="H9" s="10"/>
      <c r="I9" s="10"/>
    </row>
    <row r="10" spans="1:9" s="6" customFormat="1" ht="22.5" customHeight="1">
      <c r="A10" s="14" t="s">
        <v>31</v>
      </c>
      <c r="B10" s="14" t="s">
        <v>23</v>
      </c>
      <c r="C10" s="14" t="s">
        <v>24</v>
      </c>
      <c r="D10" s="15"/>
      <c r="E10" s="15"/>
      <c r="F10" s="16"/>
      <c r="G10" s="16"/>
      <c r="H10" s="16"/>
      <c r="I10" s="16"/>
    </row>
    <row r="11" spans="1:9" ht="12.75">
      <c r="A11" s="78" t="s">
        <v>32</v>
      </c>
      <c r="B11" s="76">
        <v>1886</v>
      </c>
      <c r="C11" s="76">
        <f>G20</f>
        <v>1665</v>
      </c>
      <c r="D11" s="12"/>
      <c r="E11" s="12"/>
      <c r="F11" s="10"/>
      <c r="G11" s="10"/>
      <c r="H11" s="10"/>
      <c r="I11" s="10"/>
    </row>
    <row r="12" spans="1:9" ht="12.75">
      <c r="A12" s="78" t="s">
        <v>33</v>
      </c>
      <c r="B12" s="76">
        <v>1427</v>
      </c>
      <c r="C12" s="76">
        <f>SUM(C13:C14)</f>
        <v>1193.8</v>
      </c>
      <c r="D12" s="12"/>
      <c r="E12" s="12"/>
      <c r="F12" s="10"/>
      <c r="G12" s="10"/>
      <c r="H12" s="10"/>
      <c r="I12" s="10"/>
    </row>
    <row r="13" spans="1:9" ht="12.75">
      <c r="A13" s="78" t="s">
        <v>34</v>
      </c>
      <c r="B13" s="77">
        <v>625</v>
      </c>
      <c r="C13" s="77">
        <f>E40</f>
        <v>478</v>
      </c>
      <c r="D13" s="12"/>
      <c r="E13" s="12"/>
      <c r="F13" s="10"/>
      <c r="G13" s="10"/>
      <c r="H13" s="10"/>
      <c r="I13" s="10"/>
    </row>
    <row r="14" spans="1:9" ht="12.75">
      <c r="A14" s="78" t="s">
        <v>35</v>
      </c>
      <c r="B14" s="77">
        <v>802</v>
      </c>
      <c r="C14" s="77">
        <f>E41</f>
        <v>715.8</v>
      </c>
      <c r="D14" s="12"/>
      <c r="E14" s="12"/>
      <c r="F14" s="10"/>
      <c r="G14" s="10"/>
      <c r="H14" s="10"/>
      <c r="I14" s="10"/>
    </row>
    <row r="15" spans="1:9" ht="12.75">
      <c r="A15" s="78" t="s">
        <v>36</v>
      </c>
      <c r="B15" s="76">
        <v>3313</v>
      </c>
      <c r="C15" s="76">
        <f>SUM(C11:C12)</f>
        <v>2858.8</v>
      </c>
      <c r="D15" s="12"/>
      <c r="E15" s="12"/>
      <c r="F15" s="10"/>
      <c r="G15" s="10"/>
      <c r="H15" s="10"/>
      <c r="I15" s="10"/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6.5" thickBot="1">
      <c r="A17" s="17" t="s">
        <v>56</v>
      </c>
      <c r="B17" s="10"/>
      <c r="C17" s="10"/>
      <c r="D17" s="10"/>
      <c r="E17" s="10"/>
      <c r="F17" s="10"/>
      <c r="G17" s="10"/>
      <c r="H17" s="10"/>
      <c r="I17" s="10"/>
    </row>
    <row r="18" spans="1:9" ht="13.5">
      <c r="A18" s="18"/>
      <c r="B18" s="19"/>
      <c r="C18" s="20" t="s">
        <v>23</v>
      </c>
      <c r="D18" s="21"/>
      <c r="E18" s="19"/>
      <c r="F18" s="22"/>
      <c r="G18" s="20" t="s">
        <v>37</v>
      </c>
      <c r="H18" s="23"/>
      <c r="I18" s="21"/>
    </row>
    <row r="19" spans="1:9" s="7" customFormat="1" ht="41.25" thickBot="1">
      <c r="A19" s="24" t="s">
        <v>0</v>
      </c>
      <c r="B19" s="25" t="s">
        <v>1</v>
      </c>
      <c r="C19" s="26" t="s">
        <v>2</v>
      </c>
      <c r="D19" s="27" t="s">
        <v>3</v>
      </c>
      <c r="E19" s="25" t="s">
        <v>4</v>
      </c>
      <c r="F19" s="26" t="s">
        <v>2</v>
      </c>
      <c r="G19" s="26" t="s">
        <v>3</v>
      </c>
      <c r="H19" s="28" t="s">
        <v>19</v>
      </c>
      <c r="I19" s="29" t="s">
        <v>55</v>
      </c>
    </row>
    <row r="20" spans="1:9" ht="14.25" thickBot="1">
      <c r="A20" s="30" t="s">
        <v>5</v>
      </c>
      <c r="B20" s="31">
        <v>3757</v>
      </c>
      <c r="C20" s="32">
        <v>1871</v>
      </c>
      <c r="D20" s="33">
        <v>1886</v>
      </c>
      <c r="E20" s="31">
        <f>SUM(E21:E33)</f>
        <v>3536</v>
      </c>
      <c r="F20" s="32">
        <f>SUM(F21:F33)</f>
        <v>1871</v>
      </c>
      <c r="G20" s="32">
        <f>SUM(G21:G33)</f>
        <v>1665</v>
      </c>
      <c r="H20" s="32">
        <f>SUM(H21:H33)</f>
        <v>75</v>
      </c>
      <c r="I20" s="33">
        <f>SUM(F20:H20)</f>
        <v>3611</v>
      </c>
    </row>
    <row r="21" spans="1:9" ht="13.5">
      <c r="A21" s="34" t="s">
        <v>6</v>
      </c>
      <c r="B21" s="35">
        <v>1731</v>
      </c>
      <c r="C21" s="36">
        <v>1731</v>
      </c>
      <c r="D21" s="37" t="s">
        <v>0</v>
      </c>
      <c r="E21" s="35">
        <f aca="true" t="shared" si="0" ref="E21:E33">SUM(F21:G21)</f>
        <v>354</v>
      </c>
      <c r="F21" s="36">
        <v>354</v>
      </c>
      <c r="G21" s="36" t="s">
        <v>0</v>
      </c>
      <c r="H21" s="36" t="s">
        <v>0</v>
      </c>
      <c r="I21" s="37">
        <f aca="true" t="shared" si="1" ref="I21:I33">SUM(F21:H21)</f>
        <v>354</v>
      </c>
    </row>
    <row r="22" spans="1:9" ht="13.5">
      <c r="A22" s="38" t="s">
        <v>7</v>
      </c>
      <c r="B22" s="39">
        <v>0</v>
      </c>
      <c r="C22" s="40" t="s">
        <v>0</v>
      </c>
      <c r="D22" s="41" t="s">
        <v>0</v>
      </c>
      <c r="E22" s="39">
        <f t="shared" si="0"/>
        <v>61</v>
      </c>
      <c r="F22" s="40">
        <v>61</v>
      </c>
      <c r="G22" s="40" t="s">
        <v>0</v>
      </c>
      <c r="H22" s="40"/>
      <c r="I22" s="41">
        <f t="shared" si="1"/>
        <v>61</v>
      </c>
    </row>
    <row r="23" spans="1:9" ht="13.5">
      <c r="A23" s="38" t="s">
        <v>8</v>
      </c>
      <c r="B23" s="39">
        <v>733</v>
      </c>
      <c r="C23" s="40" t="s">
        <v>0</v>
      </c>
      <c r="D23" s="41">
        <v>733</v>
      </c>
      <c r="E23" s="39">
        <f t="shared" si="0"/>
        <v>982</v>
      </c>
      <c r="F23" s="40" t="s">
        <v>0</v>
      </c>
      <c r="G23" s="40">
        <v>982</v>
      </c>
      <c r="H23" s="40" t="s">
        <v>0</v>
      </c>
      <c r="I23" s="41">
        <f t="shared" si="1"/>
        <v>982</v>
      </c>
    </row>
    <row r="24" spans="1:9" ht="13.5">
      <c r="A24" s="38" t="s">
        <v>9</v>
      </c>
      <c r="B24" s="39">
        <v>648</v>
      </c>
      <c r="C24" s="40" t="s">
        <v>0</v>
      </c>
      <c r="D24" s="41">
        <v>648</v>
      </c>
      <c r="E24" s="39">
        <f t="shared" si="0"/>
        <v>306</v>
      </c>
      <c r="F24" s="40" t="s">
        <v>0</v>
      </c>
      <c r="G24" s="40">
        <v>306</v>
      </c>
      <c r="H24" s="40" t="s">
        <v>0</v>
      </c>
      <c r="I24" s="41">
        <f t="shared" si="1"/>
        <v>306</v>
      </c>
    </row>
    <row r="25" spans="1:9" ht="13.5">
      <c r="A25" s="38" t="s">
        <v>10</v>
      </c>
      <c r="B25" s="39">
        <v>0</v>
      </c>
      <c r="C25" s="40" t="s">
        <v>0</v>
      </c>
      <c r="D25" s="41" t="s">
        <v>0</v>
      </c>
      <c r="E25" s="39">
        <f t="shared" si="0"/>
        <v>93</v>
      </c>
      <c r="F25" s="40" t="s">
        <v>0</v>
      </c>
      <c r="G25" s="40">
        <v>93</v>
      </c>
      <c r="H25" s="40" t="s">
        <v>0</v>
      </c>
      <c r="I25" s="41">
        <f t="shared" si="1"/>
        <v>93</v>
      </c>
    </row>
    <row r="26" spans="1:9" ht="13.5">
      <c r="A26" s="38" t="s">
        <v>11</v>
      </c>
      <c r="B26" s="39">
        <v>80</v>
      </c>
      <c r="C26" s="40">
        <v>80</v>
      </c>
      <c r="D26" s="41" t="s">
        <v>0</v>
      </c>
      <c r="E26" s="39">
        <f t="shared" si="0"/>
        <v>1393</v>
      </c>
      <c r="F26" s="40">
        <v>1393</v>
      </c>
      <c r="G26" s="40" t="s">
        <v>0</v>
      </c>
      <c r="H26" s="40">
        <f>I26-F26</f>
        <v>75</v>
      </c>
      <c r="I26" s="41">
        <v>1468</v>
      </c>
    </row>
    <row r="27" spans="1:9" ht="13.5">
      <c r="A27" s="38" t="s">
        <v>12</v>
      </c>
      <c r="B27" s="39">
        <v>60</v>
      </c>
      <c r="C27" s="40">
        <v>60</v>
      </c>
      <c r="D27" s="41" t="s">
        <v>0</v>
      </c>
      <c r="E27" s="39">
        <f t="shared" si="0"/>
        <v>63</v>
      </c>
      <c r="F27" s="40">
        <v>63</v>
      </c>
      <c r="G27" s="40"/>
      <c r="H27" s="40"/>
      <c r="I27" s="41">
        <f t="shared" si="1"/>
        <v>63</v>
      </c>
    </row>
    <row r="28" spans="1:9" ht="13.5">
      <c r="A28" s="38" t="s">
        <v>13</v>
      </c>
      <c r="B28" s="39">
        <v>0</v>
      </c>
      <c r="C28" s="40" t="s">
        <v>0</v>
      </c>
      <c r="D28" s="41" t="s">
        <v>0</v>
      </c>
      <c r="E28" s="39">
        <f t="shared" si="0"/>
        <v>0</v>
      </c>
      <c r="F28" s="40" t="s">
        <v>0</v>
      </c>
      <c r="G28" s="40" t="s">
        <v>0</v>
      </c>
      <c r="H28" s="40" t="s">
        <v>0</v>
      </c>
      <c r="I28" s="41">
        <f t="shared" si="1"/>
        <v>0</v>
      </c>
    </row>
    <row r="29" spans="1:9" ht="13.5">
      <c r="A29" s="38" t="s">
        <v>14</v>
      </c>
      <c r="B29" s="39">
        <v>348</v>
      </c>
      <c r="C29" s="40" t="s">
        <v>0</v>
      </c>
      <c r="D29" s="41">
        <v>348</v>
      </c>
      <c r="E29" s="39">
        <f t="shared" si="0"/>
        <v>170</v>
      </c>
      <c r="F29" s="40" t="s">
        <v>0</v>
      </c>
      <c r="G29" s="40">
        <v>170</v>
      </c>
      <c r="H29" s="40" t="s">
        <v>0</v>
      </c>
      <c r="I29" s="41">
        <f t="shared" si="1"/>
        <v>170</v>
      </c>
    </row>
    <row r="30" spans="1:9" ht="13.5">
      <c r="A30" s="38" t="s">
        <v>15</v>
      </c>
      <c r="B30" s="39">
        <v>115</v>
      </c>
      <c r="C30" s="40" t="s">
        <v>0</v>
      </c>
      <c r="D30" s="41">
        <v>115</v>
      </c>
      <c r="E30" s="39">
        <f t="shared" si="0"/>
        <v>63</v>
      </c>
      <c r="F30" s="40" t="s">
        <v>0</v>
      </c>
      <c r="G30" s="40">
        <v>63</v>
      </c>
      <c r="H30" s="40"/>
      <c r="I30" s="41">
        <f t="shared" si="1"/>
        <v>63</v>
      </c>
    </row>
    <row r="31" spans="1:9" ht="13.5">
      <c r="A31" s="38" t="s">
        <v>16</v>
      </c>
      <c r="B31" s="39">
        <v>0</v>
      </c>
      <c r="C31" s="40" t="s">
        <v>0</v>
      </c>
      <c r="D31" s="41" t="s">
        <v>0</v>
      </c>
      <c r="E31" s="39">
        <f t="shared" si="0"/>
        <v>9</v>
      </c>
      <c r="F31" s="40" t="s">
        <v>0</v>
      </c>
      <c r="G31" s="40">
        <v>9</v>
      </c>
      <c r="H31" s="40" t="s">
        <v>0</v>
      </c>
      <c r="I31" s="41">
        <f t="shared" si="1"/>
        <v>9</v>
      </c>
    </row>
    <row r="32" spans="1:9" ht="13.5">
      <c r="A32" s="38" t="s">
        <v>17</v>
      </c>
      <c r="B32" s="39">
        <v>32</v>
      </c>
      <c r="C32" s="40" t="s">
        <v>0</v>
      </c>
      <c r="D32" s="41">
        <v>32</v>
      </c>
      <c r="E32" s="39">
        <f t="shared" si="0"/>
        <v>38</v>
      </c>
      <c r="F32" s="40" t="s">
        <v>0</v>
      </c>
      <c r="G32" s="40">
        <v>38</v>
      </c>
      <c r="H32" s="40" t="s">
        <v>0</v>
      </c>
      <c r="I32" s="41">
        <f t="shared" si="1"/>
        <v>38</v>
      </c>
    </row>
    <row r="33" spans="1:9" ht="14.25" thickBot="1">
      <c r="A33" s="42" t="s">
        <v>18</v>
      </c>
      <c r="B33" s="43">
        <v>10</v>
      </c>
      <c r="C33" s="44" t="s">
        <v>0</v>
      </c>
      <c r="D33" s="45">
        <v>10</v>
      </c>
      <c r="E33" s="43">
        <f t="shared" si="0"/>
        <v>4</v>
      </c>
      <c r="F33" s="44" t="s">
        <v>0</v>
      </c>
      <c r="G33" s="44">
        <v>4</v>
      </c>
      <c r="H33" s="44" t="s">
        <v>0</v>
      </c>
      <c r="I33" s="45">
        <f t="shared" si="1"/>
        <v>4</v>
      </c>
    </row>
    <row r="34" spans="1:9" ht="12.7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2.7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6.5" thickBot="1">
      <c r="A36" s="17" t="s">
        <v>38</v>
      </c>
      <c r="B36" s="10"/>
      <c r="C36" s="10"/>
      <c r="D36" s="10"/>
      <c r="E36" s="10"/>
      <c r="F36" s="10"/>
      <c r="G36" s="10"/>
      <c r="H36" s="10"/>
      <c r="I36" s="10"/>
    </row>
    <row r="37" spans="1:9" ht="15.75">
      <c r="A37" s="86"/>
      <c r="B37" s="82" t="s">
        <v>57</v>
      </c>
      <c r="C37" s="83"/>
      <c r="D37" s="84"/>
      <c r="E37" s="85" t="s">
        <v>37</v>
      </c>
      <c r="F37" s="83"/>
      <c r="G37" s="10"/>
      <c r="H37" s="10"/>
      <c r="I37" s="10"/>
    </row>
    <row r="38" spans="1:9" ht="16.5" thickBot="1">
      <c r="A38" s="87"/>
      <c r="B38" s="81" t="s">
        <v>52</v>
      </c>
      <c r="C38" s="80" t="s">
        <v>53</v>
      </c>
      <c r="D38" s="68" t="s">
        <v>52</v>
      </c>
      <c r="E38" s="79" t="s">
        <v>53</v>
      </c>
      <c r="F38" s="69" t="s">
        <v>54</v>
      </c>
      <c r="G38" s="10"/>
      <c r="H38" s="10"/>
      <c r="I38" s="10"/>
    </row>
    <row r="39" spans="1:9" s="8" customFormat="1" ht="13.5" thickBot="1">
      <c r="A39" s="71" t="s">
        <v>54</v>
      </c>
      <c r="B39" s="64">
        <v>0</v>
      </c>
      <c r="C39" s="73">
        <f>C40+C41</f>
        <v>1427</v>
      </c>
      <c r="D39" s="72">
        <f>SUM(D40:D41)</f>
        <v>75</v>
      </c>
      <c r="E39" s="74">
        <f>SUM(E40:E41)</f>
        <v>1193.8</v>
      </c>
      <c r="F39" s="73">
        <f>SUM(F40:F41)</f>
        <v>1268.8</v>
      </c>
      <c r="G39" s="48"/>
      <c r="H39" s="48"/>
      <c r="I39" s="48"/>
    </row>
    <row r="40" spans="1:9" ht="25.5">
      <c r="A40" s="70" t="s">
        <v>51</v>
      </c>
      <c r="B40" s="63">
        <v>0</v>
      </c>
      <c r="C40" s="51">
        <v>625</v>
      </c>
      <c r="D40" s="47">
        <f>H20</f>
        <v>75</v>
      </c>
      <c r="E40" s="47">
        <v>478</v>
      </c>
      <c r="F40" s="51">
        <f>SUM(D40:E40)</f>
        <v>553</v>
      </c>
      <c r="G40" s="10"/>
      <c r="H40" s="10"/>
      <c r="I40" s="10"/>
    </row>
    <row r="41" spans="1:9" s="4" customFormat="1" ht="19.5" customHeight="1" thickBot="1">
      <c r="A41" s="59" t="s">
        <v>39</v>
      </c>
      <c r="B41" s="64"/>
      <c r="C41" s="53">
        <f>SUM(C42:C52)</f>
        <v>802</v>
      </c>
      <c r="D41" s="52"/>
      <c r="E41" s="52">
        <f>SUM(E42:E52)</f>
        <v>715.8</v>
      </c>
      <c r="F41" s="53">
        <f aca="true" t="shared" si="2" ref="F41:F52">SUM(D41:E41)</f>
        <v>715.8</v>
      </c>
      <c r="G41" s="49"/>
      <c r="H41" s="49"/>
      <c r="I41" s="49"/>
    </row>
    <row r="42" spans="1:9" ht="12.75">
      <c r="A42" s="60" t="s">
        <v>40</v>
      </c>
      <c r="B42" s="65">
        <v>0</v>
      </c>
      <c r="C42" s="55">
        <v>32</v>
      </c>
      <c r="D42" s="54">
        <v>0</v>
      </c>
      <c r="E42" s="54">
        <v>26.9</v>
      </c>
      <c r="F42" s="55">
        <f t="shared" si="2"/>
        <v>26.9</v>
      </c>
      <c r="G42" s="10"/>
      <c r="H42" s="10"/>
      <c r="I42" s="10"/>
    </row>
    <row r="43" spans="1:9" ht="12.75">
      <c r="A43" s="61" t="s">
        <v>41</v>
      </c>
      <c r="B43" s="66">
        <v>0</v>
      </c>
      <c r="C43" s="56">
        <v>53</v>
      </c>
      <c r="D43" s="50">
        <v>0</v>
      </c>
      <c r="E43" s="50">
        <v>44</v>
      </c>
      <c r="F43" s="56">
        <f t="shared" si="2"/>
        <v>44</v>
      </c>
      <c r="G43" s="10"/>
      <c r="H43" s="10"/>
      <c r="I43" s="10"/>
    </row>
    <row r="44" spans="1:9" ht="12.75">
      <c r="A44" s="61" t="s">
        <v>42</v>
      </c>
      <c r="B44" s="66">
        <v>0</v>
      </c>
      <c r="C44" s="56">
        <v>88</v>
      </c>
      <c r="D44" s="50">
        <v>0</v>
      </c>
      <c r="E44" s="50">
        <v>82.4</v>
      </c>
      <c r="F44" s="56">
        <f t="shared" si="2"/>
        <v>82.4</v>
      </c>
      <c r="G44" s="10"/>
      <c r="H44" s="10"/>
      <c r="I44" s="10"/>
    </row>
    <row r="45" spans="1:9" ht="12.75">
      <c r="A45" s="61" t="s">
        <v>43</v>
      </c>
      <c r="B45" s="66">
        <v>0</v>
      </c>
      <c r="C45" s="56">
        <v>67</v>
      </c>
      <c r="D45" s="50">
        <v>0</v>
      </c>
      <c r="E45" s="50">
        <v>59</v>
      </c>
      <c r="F45" s="56">
        <f t="shared" si="2"/>
        <v>59</v>
      </c>
      <c r="G45" s="10"/>
      <c r="H45" s="10"/>
      <c r="I45" s="10"/>
    </row>
    <row r="46" spans="1:9" ht="12.75">
      <c r="A46" s="61" t="s">
        <v>44</v>
      </c>
      <c r="B46" s="66">
        <v>0</v>
      </c>
      <c r="C46" s="56">
        <v>61</v>
      </c>
      <c r="D46" s="50">
        <v>0</v>
      </c>
      <c r="E46" s="50">
        <v>29.8</v>
      </c>
      <c r="F46" s="56">
        <f t="shared" si="2"/>
        <v>29.8</v>
      </c>
      <c r="G46" s="10"/>
      <c r="H46" s="10"/>
      <c r="I46" s="10"/>
    </row>
    <row r="47" spans="1:9" ht="12.75">
      <c r="A47" s="61" t="s">
        <v>45</v>
      </c>
      <c r="B47" s="66">
        <v>0</v>
      </c>
      <c r="C47" s="56">
        <v>83</v>
      </c>
      <c r="D47" s="50">
        <v>0</v>
      </c>
      <c r="E47" s="50">
        <v>72.7</v>
      </c>
      <c r="F47" s="56">
        <f t="shared" si="2"/>
        <v>72.7</v>
      </c>
      <c r="G47" s="10"/>
      <c r="H47" s="10"/>
      <c r="I47" s="10"/>
    </row>
    <row r="48" spans="1:9" ht="12.75">
      <c r="A48" s="61" t="s">
        <v>46</v>
      </c>
      <c r="B48" s="66">
        <v>0</v>
      </c>
      <c r="C48" s="56">
        <v>30</v>
      </c>
      <c r="D48" s="50">
        <v>0</v>
      </c>
      <c r="E48" s="50">
        <v>30</v>
      </c>
      <c r="F48" s="56">
        <f t="shared" si="2"/>
        <v>30</v>
      </c>
      <c r="G48" s="10"/>
      <c r="H48" s="10"/>
      <c r="I48" s="10"/>
    </row>
    <row r="49" spans="1:9" ht="12.75">
      <c r="A49" s="61" t="s">
        <v>47</v>
      </c>
      <c r="B49" s="66">
        <v>0</v>
      </c>
      <c r="C49" s="56">
        <v>81</v>
      </c>
      <c r="D49" s="50">
        <v>0</v>
      </c>
      <c r="E49" s="50">
        <v>68.3</v>
      </c>
      <c r="F49" s="56">
        <f t="shared" si="2"/>
        <v>68.3</v>
      </c>
      <c r="G49" s="10"/>
      <c r="H49" s="10"/>
      <c r="I49" s="10"/>
    </row>
    <row r="50" spans="1:9" ht="12.75">
      <c r="A50" s="61" t="s">
        <v>48</v>
      </c>
      <c r="B50" s="66">
        <v>0</v>
      </c>
      <c r="C50" s="56">
        <v>56</v>
      </c>
      <c r="D50" s="50">
        <v>0</v>
      </c>
      <c r="E50" s="50">
        <v>51.7</v>
      </c>
      <c r="F50" s="56">
        <f t="shared" si="2"/>
        <v>51.7</v>
      </c>
      <c r="G50" s="10"/>
      <c r="H50" s="10"/>
      <c r="I50" s="10"/>
    </row>
    <row r="51" spans="1:9" ht="12.75">
      <c r="A51" s="61" t="s">
        <v>49</v>
      </c>
      <c r="B51" s="66">
        <v>0</v>
      </c>
      <c r="C51" s="56">
        <v>224</v>
      </c>
      <c r="D51" s="50">
        <v>0</v>
      </c>
      <c r="E51" s="50">
        <v>224</v>
      </c>
      <c r="F51" s="56">
        <f t="shared" si="2"/>
        <v>224</v>
      </c>
      <c r="G51" s="10"/>
      <c r="H51" s="10"/>
      <c r="I51" s="10"/>
    </row>
    <row r="52" spans="1:9" ht="13.5" thickBot="1">
      <c r="A52" s="62" t="s">
        <v>50</v>
      </c>
      <c r="B52" s="67">
        <v>0</v>
      </c>
      <c r="C52" s="58">
        <v>27</v>
      </c>
      <c r="D52" s="57">
        <v>0</v>
      </c>
      <c r="E52" s="57">
        <v>27</v>
      </c>
      <c r="F52" s="58">
        <f t="shared" si="2"/>
        <v>27</v>
      </c>
      <c r="G52" s="10"/>
      <c r="H52" s="10"/>
      <c r="I52" s="10"/>
    </row>
    <row r="53" ht="15.75">
      <c r="A53" s="5"/>
    </row>
  </sheetData>
  <printOptions/>
  <pageMargins left="0.1968503937007874" right="0.1968503937007874" top="0.5905511811023623" bottom="0.984251968503937" header="0.1968503937007874" footer="0.5118110236220472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3" sqref="G3"/>
    </sheetView>
  </sheetViews>
  <sheetFormatPr defaultColWidth="9.00390625" defaultRowHeight="12.75"/>
  <cols>
    <col min="1" max="1" width="22.25390625" style="1" bestFit="1" customWidth="1"/>
    <col min="2" max="2" width="5.25390625" style="1" bestFit="1" customWidth="1"/>
    <col min="3" max="3" width="6.375" style="1" bestFit="1" customWidth="1"/>
    <col min="4" max="4" width="8.25390625" style="1" bestFit="1" customWidth="1"/>
    <col min="5" max="5" width="10.75390625" style="1" bestFit="1" customWidth="1"/>
    <col min="6" max="6" width="6.375" style="1" bestFit="1" customWidth="1"/>
    <col min="7" max="7" width="8.25390625" style="1" bestFit="1" customWidth="1"/>
    <col min="8" max="8" width="10.625" style="1" bestFit="1" customWidth="1"/>
    <col min="9" max="9" width="13.25390625" style="1" customWidth="1"/>
    <col min="10" max="16384" width="8.625" style="1" customWidth="1"/>
  </cols>
  <sheetData>
    <row r="1" spans="1:9" ht="4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</v>
      </c>
      <c r="G1" s="1" t="s">
        <v>3</v>
      </c>
      <c r="H1" s="3" t="s">
        <v>19</v>
      </c>
      <c r="I1" s="3" t="s">
        <v>20</v>
      </c>
    </row>
    <row r="2" spans="1:9" ht="13.5">
      <c r="A2" s="1" t="s">
        <v>5</v>
      </c>
      <c r="B2" s="2">
        <v>3757</v>
      </c>
      <c r="C2" s="2">
        <v>1871</v>
      </c>
      <c r="D2" s="2">
        <v>1886</v>
      </c>
      <c r="E2" s="2">
        <f>SUM(E3:E15)</f>
        <v>3536</v>
      </c>
      <c r="F2" s="2">
        <f>SUM(F3:F15)</f>
        <v>1871</v>
      </c>
      <c r="G2" s="1">
        <f>SUM(G3:G15)</f>
        <v>1665</v>
      </c>
      <c r="H2" s="1">
        <f>SUM(H3:H15)</f>
        <v>78</v>
      </c>
      <c r="I2" s="2">
        <f>SUM(F2:H2)</f>
        <v>3614</v>
      </c>
    </row>
    <row r="3" spans="1:9" ht="13.5">
      <c r="A3" s="1" t="s">
        <v>6</v>
      </c>
      <c r="B3" s="2">
        <v>1731</v>
      </c>
      <c r="C3" s="2">
        <v>1731</v>
      </c>
      <c r="D3" s="1" t="s">
        <v>0</v>
      </c>
      <c r="E3" s="2">
        <f aca="true" t="shared" si="0" ref="E3:E15">SUM(F3:G3)</f>
        <v>354</v>
      </c>
      <c r="F3" s="1">
        <v>354</v>
      </c>
      <c r="G3" s="1" t="s">
        <v>0</v>
      </c>
      <c r="H3" s="1" t="s">
        <v>0</v>
      </c>
      <c r="I3" s="2">
        <f aca="true" t="shared" si="1" ref="I3:I15">SUM(F3:H3)</f>
        <v>354</v>
      </c>
    </row>
    <row r="4" spans="1:9" ht="13.5">
      <c r="A4" s="1" t="s">
        <v>7</v>
      </c>
      <c r="B4" s="1">
        <v>0</v>
      </c>
      <c r="C4" s="1" t="s">
        <v>0</v>
      </c>
      <c r="D4" s="1" t="s">
        <v>0</v>
      </c>
      <c r="E4" s="2">
        <f t="shared" si="0"/>
        <v>61</v>
      </c>
      <c r="F4" s="1">
        <v>61</v>
      </c>
      <c r="G4" s="1" t="s">
        <v>0</v>
      </c>
      <c r="I4" s="2">
        <f t="shared" si="1"/>
        <v>61</v>
      </c>
    </row>
    <row r="5" spans="1:9" ht="13.5">
      <c r="A5" s="1" t="s">
        <v>8</v>
      </c>
      <c r="B5" s="1">
        <v>733</v>
      </c>
      <c r="C5" s="1" t="s">
        <v>0</v>
      </c>
      <c r="D5" s="1">
        <v>733</v>
      </c>
      <c r="E5" s="2">
        <f t="shared" si="0"/>
        <v>982</v>
      </c>
      <c r="F5" s="1" t="s">
        <v>0</v>
      </c>
      <c r="G5" s="1">
        <v>982</v>
      </c>
      <c r="H5" s="1" t="s">
        <v>0</v>
      </c>
      <c r="I5" s="2">
        <f t="shared" si="1"/>
        <v>982</v>
      </c>
    </row>
    <row r="6" spans="1:9" ht="13.5">
      <c r="A6" s="1" t="s">
        <v>9</v>
      </c>
      <c r="B6" s="1">
        <v>648</v>
      </c>
      <c r="C6" s="1" t="s">
        <v>0</v>
      </c>
      <c r="D6" s="1">
        <v>648</v>
      </c>
      <c r="E6" s="2">
        <f t="shared" si="0"/>
        <v>306</v>
      </c>
      <c r="F6" s="1" t="s">
        <v>0</v>
      </c>
      <c r="G6" s="1">
        <v>306</v>
      </c>
      <c r="H6" s="1" t="s">
        <v>0</v>
      </c>
      <c r="I6" s="2">
        <f t="shared" si="1"/>
        <v>306</v>
      </c>
    </row>
    <row r="7" spans="1:9" ht="13.5">
      <c r="A7" s="1" t="s">
        <v>10</v>
      </c>
      <c r="B7" s="1">
        <v>0</v>
      </c>
      <c r="C7" s="1" t="s">
        <v>0</v>
      </c>
      <c r="D7" s="1" t="s">
        <v>0</v>
      </c>
      <c r="E7" s="2">
        <f t="shared" si="0"/>
        <v>93</v>
      </c>
      <c r="F7" s="1" t="s">
        <v>0</v>
      </c>
      <c r="G7" s="1">
        <v>93</v>
      </c>
      <c r="H7" s="1" t="s">
        <v>0</v>
      </c>
      <c r="I7" s="2">
        <f t="shared" si="1"/>
        <v>93</v>
      </c>
    </row>
    <row r="8" spans="1:9" ht="13.5">
      <c r="A8" s="1" t="s">
        <v>11</v>
      </c>
      <c r="B8" s="1">
        <v>80</v>
      </c>
      <c r="C8" s="1">
        <v>80</v>
      </c>
      <c r="D8" s="1" t="s">
        <v>0</v>
      </c>
      <c r="E8" s="2">
        <f t="shared" si="0"/>
        <v>1393</v>
      </c>
      <c r="F8" s="2">
        <v>1393</v>
      </c>
      <c r="G8" s="1" t="s">
        <v>0</v>
      </c>
      <c r="H8" s="1">
        <v>78</v>
      </c>
      <c r="I8" s="2">
        <f t="shared" si="1"/>
        <v>1471</v>
      </c>
    </row>
    <row r="9" spans="1:9" ht="13.5">
      <c r="A9" s="1" t="s">
        <v>12</v>
      </c>
      <c r="B9" s="1">
        <v>60</v>
      </c>
      <c r="C9" s="1">
        <v>60</v>
      </c>
      <c r="D9" s="1" t="s">
        <v>0</v>
      </c>
      <c r="E9" s="2">
        <f t="shared" si="0"/>
        <v>63</v>
      </c>
      <c r="F9" s="1">
        <v>63</v>
      </c>
      <c r="I9" s="2">
        <f t="shared" si="1"/>
        <v>63</v>
      </c>
    </row>
    <row r="10" spans="1:9" ht="13.5">
      <c r="A10" s="1" t="s">
        <v>13</v>
      </c>
      <c r="B10" s="1">
        <v>0</v>
      </c>
      <c r="C10" s="1" t="s">
        <v>0</v>
      </c>
      <c r="D10" s="1" t="s">
        <v>0</v>
      </c>
      <c r="E10" s="2">
        <f t="shared" si="0"/>
        <v>0</v>
      </c>
      <c r="F10" s="1" t="s">
        <v>0</v>
      </c>
      <c r="G10" s="1" t="s">
        <v>0</v>
      </c>
      <c r="H10" s="1" t="s">
        <v>0</v>
      </c>
      <c r="I10" s="2">
        <f t="shared" si="1"/>
        <v>0</v>
      </c>
    </row>
    <row r="11" spans="1:9" ht="13.5">
      <c r="A11" s="1" t="s">
        <v>14</v>
      </c>
      <c r="B11" s="1">
        <v>348</v>
      </c>
      <c r="C11" s="1" t="s">
        <v>0</v>
      </c>
      <c r="D11" s="1">
        <v>348</v>
      </c>
      <c r="E11" s="2">
        <f t="shared" si="0"/>
        <v>170</v>
      </c>
      <c r="F11" s="1" t="s">
        <v>0</v>
      </c>
      <c r="G11" s="1">
        <v>170</v>
      </c>
      <c r="H11" s="1" t="s">
        <v>0</v>
      </c>
      <c r="I11" s="2">
        <f t="shared" si="1"/>
        <v>170</v>
      </c>
    </row>
    <row r="12" spans="1:9" ht="13.5">
      <c r="A12" s="1" t="s">
        <v>15</v>
      </c>
      <c r="B12" s="1">
        <v>115</v>
      </c>
      <c r="C12" s="1" t="s">
        <v>0</v>
      </c>
      <c r="D12" s="1">
        <v>115</v>
      </c>
      <c r="E12" s="2">
        <f t="shared" si="0"/>
        <v>63</v>
      </c>
      <c r="F12" s="1" t="s">
        <v>0</v>
      </c>
      <c r="G12" s="1">
        <v>63</v>
      </c>
      <c r="I12" s="2">
        <f t="shared" si="1"/>
        <v>63</v>
      </c>
    </row>
    <row r="13" spans="1:9" ht="13.5">
      <c r="A13" s="1" t="s">
        <v>16</v>
      </c>
      <c r="B13" s="1">
        <v>0</v>
      </c>
      <c r="C13" s="1" t="s">
        <v>0</v>
      </c>
      <c r="D13" s="1" t="s">
        <v>0</v>
      </c>
      <c r="E13" s="2">
        <f t="shared" si="0"/>
        <v>9</v>
      </c>
      <c r="F13" s="1" t="s">
        <v>0</v>
      </c>
      <c r="G13" s="1">
        <v>9</v>
      </c>
      <c r="H13" s="1" t="s">
        <v>0</v>
      </c>
      <c r="I13" s="2">
        <f t="shared" si="1"/>
        <v>9</v>
      </c>
    </row>
    <row r="14" spans="1:9" ht="13.5">
      <c r="A14" s="1" t="s">
        <v>17</v>
      </c>
      <c r="B14" s="1">
        <v>32</v>
      </c>
      <c r="C14" s="1" t="s">
        <v>0</v>
      </c>
      <c r="D14" s="1">
        <v>32</v>
      </c>
      <c r="E14" s="2">
        <f t="shared" si="0"/>
        <v>38</v>
      </c>
      <c r="F14" s="1" t="s">
        <v>0</v>
      </c>
      <c r="G14" s="1">
        <v>38</v>
      </c>
      <c r="H14" s="1" t="s">
        <v>0</v>
      </c>
      <c r="I14" s="2">
        <f t="shared" si="1"/>
        <v>38</v>
      </c>
    </row>
    <row r="15" spans="1:9" ht="13.5">
      <c r="A15" s="1" t="s">
        <v>18</v>
      </c>
      <c r="B15" s="1">
        <v>10</v>
      </c>
      <c r="C15" s="1" t="s">
        <v>0</v>
      </c>
      <c r="D15" s="1">
        <v>10</v>
      </c>
      <c r="E15" s="2">
        <f t="shared" si="0"/>
        <v>4</v>
      </c>
      <c r="F15" s="1" t="s">
        <v>0</v>
      </c>
      <c r="G15" s="1">
        <v>4</v>
      </c>
      <c r="H15" s="1" t="s">
        <v>0</v>
      </c>
      <c r="I15" s="2">
        <f t="shared" si="1"/>
        <v>4</v>
      </c>
    </row>
    <row r="16" spans="6:9" ht="13.5">
      <c r="F16" s="1">
        <f>SUM(F3:F15)</f>
        <v>1871</v>
      </c>
      <c r="G16" s="1">
        <f>SUM(G3:G15)</f>
        <v>1665</v>
      </c>
      <c r="H16" s="1">
        <f>SUM(H3:H15)</f>
        <v>78</v>
      </c>
      <c r="I16" s="1">
        <f>SUM(I3:I15)</f>
        <v>3614</v>
      </c>
    </row>
    <row r="18" ht="13.5">
      <c r="F18" s="2"/>
    </row>
    <row r="20" ht="13.5">
      <c r="A20" s="1" t="s">
        <v>21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bohdans</dc:creator>
  <cp:keywords/>
  <dc:description/>
  <cp:lastModifiedBy> </cp:lastModifiedBy>
  <cp:lastPrinted>2001-12-06T08:09:13Z</cp:lastPrinted>
  <dcterms:created xsi:type="dcterms:W3CDTF">2001-12-04T13:08:39Z</dcterms:created>
  <dcterms:modified xsi:type="dcterms:W3CDTF">2001-12-06T08:48:53Z</dcterms:modified>
  <cp:category/>
  <cp:version/>
  <cp:contentType/>
  <cp:contentStatus/>
</cp:coreProperties>
</file>